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DASHBOARD" sheetId="1" state="visible" r:id="rId2"/>
    <sheet name="EXPENSES" sheetId="2" state="visible" r:id="rId3"/>
    <sheet name="INCOME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<sst xmlns="http://schemas.openxmlformats.org/spreadsheetml/2006/main" count="116" uniqueCount="62">
  <si>
    <t>Event Budget for [Event Name]</t>
  </si>
  <si>
    <t>Profit - Loss Summary</t>
  </si>
  <si>
    <t> </t>
  </si>
  <si>
    <t>Estimated</t>
  </si>
  <si>
    <t>Actual</t>
  </si>
  <si>
    <t>TOTAL INCOME</t>
  </si>
  <si>
    <t>TOTAL EXPENSES</t>
  </si>
  <si>
    <t>TOTAL PROFIT</t>
  </si>
  <si>
    <t>Expenses</t>
  </si>
  <si>
    <t>Site</t>
  </si>
  <si>
    <t>Refreshments</t>
  </si>
  <si>
    <t>Room and hall fees</t>
  </si>
  <si>
    <t>Food</t>
  </si>
  <si>
    <t>Site staff</t>
  </si>
  <si>
    <t>Drinks</t>
  </si>
  <si>
    <t>Equipment</t>
  </si>
  <si>
    <t>Linens</t>
  </si>
  <si>
    <t>Tables and chairs</t>
  </si>
  <si>
    <t>Staff and gratuities</t>
  </si>
  <si>
    <t>Total</t>
  </si>
  <si>
    <t>Decorations</t>
  </si>
  <si>
    <t>Program</t>
  </si>
  <si>
    <t>Flowers</t>
  </si>
  <si>
    <t>Performers</t>
  </si>
  <si>
    <t>Candles</t>
  </si>
  <si>
    <t>Speakers</t>
  </si>
  <si>
    <t>Lighting</t>
  </si>
  <si>
    <t>Travel</t>
  </si>
  <si>
    <t>Balloons</t>
  </si>
  <si>
    <t>Hotel</t>
  </si>
  <si>
    <t>Paper supplies</t>
  </si>
  <si>
    <t>Other</t>
  </si>
  <si>
    <t>Publicity</t>
  </si>
  <si>
    <t>Prizes</t>
  </si>
  <si>
    <t>Graphics work</t>
  </si>
  <si>
    <t>Ribbons/Plaques/Trophies</t>
  </si>
  <si>
    <t>Photocopying/Printing</t>
  </si>
  <si>
    <t>Gifts</t>
  </si>
  <si>
    <t>Postage</t>
  </si>
  <si>
    <t>Miscellaneous</t>
  </si>
  <si>
    <t>Telephone</t>
  </si>
  <si>
    <t>Transportation</t>
  </si>
  <si>
    <t>Stationery supplies</t>
  </si>
  <si>
    <t>Fax services</t>
  </si>
  <si>
    <t>Income</t>
  </si>
  <si>
    <t>Admissions</t>
  </si>
  <si>
    <t>  </t>
  </si>
  <si>
    <t>Estimated </t>
  </si>
  <si>
    <t>Actual </t>
  </si>
  <si>
    <t>Adults @</t>
  </si>
  <si>
    <t>Children @</t>
  </si>
  <si>
    <t>Other @</t>
  </si>
  <si>
    <t>Ads in program</t>
  </si>
  <si>
    <t>Covers @</t>
  </si>
  <si>
    <t>Half-pages @</t>
  </si>
  <si>
    <t>Quarter-pages @</t>
  </si>
  <si>
    <t>Exhibitors/vendors</t>
  </si>
  <si>
    <t>Large booths @</t>
  </si>
  <si>
    <t>Med. booths @</t>
  </si>
  <si>
    <t>Small booths @</t>
  </si>
  <si>
    <t>Sale of items</t>
  </si>
  <si>
    <t>Items @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</si>
</sst>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20">
    <font>
      <sz val="10"/>
      <color rgb="FF262626"/>
      <name val="Century Gothic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262626"/>
      <name val="Arial"/>
      <family val="2"/>
      <charset val="1"/>
    </font>
    <font>
      <sz val="22"/>
      <color rgb="FF373737"/>
      <name val="Arial"/>
      <family val="2"/>
      <charset val="1"/>
    </font>
    <font>
      <sz val="22"/>
      <color rgb="FF373737"/>
      <name val="Bookman Old Style"/>
      <family val="1"/>
      <charset val="1"/>
    </font>
    <font>
      <sz val="14"/>
      <color rgb="FF373737"/>
      <name val="Arial"/>
      <family val="2"/>
      <charset val="1"/>
    </font>
    <font>
      <sz val="14"/>
      <color rgb="FF373737"/>
      <name val="Bookman Old Style"/>
      <family val="1"/>
      <charset val="1"/>
    </font>
    <font>
      <sz val="11"/>
      <color rgb="FF262626"/>
      <name val="Arial"/>
      <family val="2"/>
      <charset val="1"/>
    </font>
    <font>
      <sz val="16"/>
      <color rgb="FF595959"/>
      <name val="Bookman Old Style"/>
      <family val="2"/>
    </font>
    <font>
      <sz val="9"/>
      <color rgb="FF595959"/>
      <name val="Century Gothic"/>
      <family val="2"/>
    </font>
    <font>
      <b val="true"/>
      <sz val="18"/>
      <color rgb="FF808080"/>
      <name val="Bookman Old Style"/>
      <family val="2"/>
    </font>
    <font>
      <sz val="8"/>
      <color rgb="FF262626"/>
      <name val="Arial Mono"/>
      <family val="0"/>
      <charset val="1"/>
    </font>
    <font>
      <sz val="8"/>
      <color rgb="FF373737"/>
      <name val="Arial Mono"/>
      <family val="0"/>
      <charset val="1"/>
    </font>
    <font>
      <b val="true"/>
      <sz val="8"/>
      <color rgb="FF404040"/>
      <name val="Arial Mono"/>
      <family val="0"/>
      <charset val="1"/>
    </font>
    <font>
      <b val="true"/>
      <sz val="11"/>
      <color rgb="FF404040"/>
      <name val="Bookman Old Style"/>
      <family val="1"/>
      <charset val="1"/>
    </font>
    <font>
      <sz val="8"/>
      <color rgb="FF404040"/>
      <name val="Arial Mono"/>
      <family val="0"/>
      <charset val="1"/>
    </font>
    <font>
      <sz val="12"/>
      <color rgb="FF404040"/>
      <name val="Bookman Old Style"/>
      <family val="1"/>
      <charset val="1"/>
    </font>
    <font>
      <sz val="9"/>
      <color rgb="FF262626"/>
      <name val="Bookman Old Style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335476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2" borderId="3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2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2" borderId="3" xfId="23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Heading 1" xfId="20" builtinId="54" customBuiltin="true"/>
    <cellStyle name="Excel Built-in Heading 2" xfId="21" builtinId="54" customBuiltin="true"/>
    <cellStyle name="Excel Built-in Heading 3" xfId="22" builtinId="54" customBuiltin="true"/>
    <cellStyle name="Excel Built-in Heading 4" xfId="23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3992A"/>
      <rgbColor rgb="FF800080"/>
      <rgbColor rgb="FF008080"/>
      <rgbColor rgb="FFBFBFBF"/>
      <rgbColor rgb="FF808080"/>
      <rgbColor rgb="FF9999FF"/>
      <rgbColor rgb="FFA23C33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709D"/>
      <rgbColor rgb="FF7F7F7F"/>
      <rgbColor rgb="FF404040"/>
      <rgbColor rgb="FF3C9770"/>
      <rgbColor rgb="FF003300"/>
      <rgbColor rgb="FF262626"/>
      <rgbColor rgb="FF993300"/>
      <rgbColor rgb="FF595959"/>
      <rgbColor rgb="FF335476"/>
      <rgbColor rgb="FF3737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sz="1600">
                <a:solidFill>
                  <a:srgbClr val="595959"/>
                </a:solidFill>
                <a:latin typeface="Bookman Old Style"/>
              </a:rPr>
              <a:t>TOTAL PROFIT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DASHBOARD!$C$7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rgbClr val="83992a"/>
            </a:solidFill>
            <a:ln>
              <a:noFill/>
            </a:ln>
          </c:spPr>
          <c:val>
            <c:numRef>
              <c:f>DASHBOARD!$D$7:$E$7</c:f>
              <c:numCache>
                <c:formatCode>General</c:formatCode>
                <c:ptCount val="2"/>
                <c:pt idx="0">
                  <c:v>1936</c:v>
                </c:pt>
                <c:pt idx="1">
                  <c:v>1831</c:v>
                </c:pt>
              </c:numCache>
            </c:numRef>
          </c:val>
        </c:ser>
        <c:ser>
          <c:idx val="1"/>
          <c:order val="1"/>
          <c:tx>
            <c:strRef>
              <c:f>DASHBOARD!$C$8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rgbClr val="3c9770"/>
            </a:solidFill>
            <a:ln>
              <a:noFill/>
            </a:ln>
          </c:spPr>
          <c:val>
            <c:numRef>
              <c:f>DASHBOARD!$D$8:$E$8</c:f>
              <c:numCache>
                <c:formatCode>General</c:formatCode>
                <c:ptCount val="2"/>
                <c:pt idx="0">
                  <c:v>850</c:v>
                </c:pt>
                <c:pt idx="1">
                  <c:v>300</c:v>
                </c:pt>
              </c:numCache>
            </c:numRef>
          </c:val>
        </c:ser>
        <c:ser>
          <c:idx val="2"/>
          <c:order val="2"/>
          <c:spPr>
            <a:solidFill>
              <a:srgbClr val="ffffff"/>
            </a:solidFill>
            <a:ln>
              <a:noFill/>
            </a:ln>
          </c:spPr>
        </c:ser>
        <c:gapWidth val="80"/>
        <c:overlap val="25"/>
        <c:axId val="92041763"/>
        <c:axId val="84360303"/>
      </c:barChart>
      <c:catAx>
        <c:axId val="920417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 w="15840">
            <a:solidFill>
              <a:srgbClr val="bfbfbf"/>
            </a:solidFill>
            <a:round/>
          </a:ln>
        </c:spPr>
        <c:crossAx val="84360303"/>
        <c:crosses val="autoZero"/>
        <c:auto val="1"/>
        <c:lblAlgn val="ctr"/>
        <c:lblOffset val="100"/>
      </c:catAx>
      <c:valAx>
        <c:axId val="84360303"/>
        <c:scaling>
          <c:orientation val="minMax"/>
        </c:scaling>
        <c:delete val="0"/>
        <c:axPos val="l"/>
        <c:majorGridlines>
          <c:spPr>
            <a:ln w="9360">
              <a:solidFill>
                <a:srgbClr val="f2f2f2"/>
              </a:solidFill>
              <a:round/>
            </a:ln>
          </c:spPr>
        </c:majorGridlines>
        <c:majorTickMark val="none"/>
        <c:minorTickMark val="none"/>
        <c:tickLblPos val="nextTo"/>
        <c:spPr>
          <a:ln w="9360">
            <a:noFill/>
          </a:ln>
        </c:spPr>
        <c:crossAx val="92041763"/>
        <c:crossesAt val="0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>
                <a:solidFill>
                  <a:srgbClr val="808080"/>
                </a:solidFill>
                <a:latin typeface="Bookman Old Style"/>
              </a:rPr>
              <a:t>ESTIMATED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solidFill>
              <a:srgbClr val="83992a"/>
            </a:solidFill>
            <a:ln>
              <a:noFill/>
            </a:ln>
          </c:spPr>
          <c:explosion val="0"/>
          <c:dPt>
            <c:idx val="0"/>
            <c:spPr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ln w="19080">
                <a:solidFill>
                  <a:srgbClr val="ffffff"/>
                </a:solidFill>
                <a:round/>
              </a:ln>
            </c:spPr>
          </c:dPt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DASHBOARD!$C$7:$C$8</c:f>
              <c:strCache>
                <c:ptCount val="2"/>
                <c:pt idx="0">
                  <c:v>TOTAL INCOME</c:v>
                </c:pt>
                <c:pt idx="1">
                  <c:v>TOTAL EXPENSES</c:v>
                </c:pt>
              </c:strCache>
            </c:strRef>
          </c:cat>
          <c:val>
            <c:numRef>
              <c:f>DASHBOARD!$D$7:$D$8</c:f>
              <c:numCache>
                <c:formatCode>General</c:formatCode>
                <c:ptCount val="2"/>
                <c:pt idx="0">
                  <c:v>1936</c:v>
                </c:pt>
                <c:pt idx="1">
                  <c:v>850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>
                <a:solidFill>
                  <a:srgbClr val="808080"/>
                </a:solidFill>
                <a:latin typeface="Bookman Old Style"/>
              </a:rPr>
              <a:t>ACTUAL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solidFill>
              <a:srgbClr val="83992a"/>
            </a:solidFill>
            <a:ln>
              <a:noFill/>
            </a:ln>
          </c:spPr>
          <c:explosion val="0"/>
          <c:dPt>
            <c:idx val="0"/>
            <c:spPr>
              <a:ln w="19080">
                <a:solidFill>
                  <a:srgbClr val="ffffff"/>
                </a:solidFill>
                <a:round/>
              </a:ln>
            </c:spPr>
          </c:dPt>
          <c:dPt>
            <c:idx val="1"/>
            <c:spPr>
              <a:ln w="19080">
                <a:solidFill>
                  <a:srgbClr val="ffffff"/>
                </a:solidFill>
                <a:round/>
              </a:ln>
            </c:spPr>
          </c:dPt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DASHBOARD!$C$7:$C$8</c:f>
              <c:strCache>
                <c:ptCount val="2"/>
                <c:pt idx="0">
                  <c:v>TOTAL INCOME</c:v>
                </c:pt>
                <c:pt idx="1">
                  <c:v>TOTAL EXPENSES</c:v>
                </c:pt>
              </c:strCache>
            </c:strRef>
          </c:cat>
          <c:val>
            <c:numRef>
              <c:f>DASHBOARD!$E$7:$E$8</c:f>
              <c:numCache>
                <c:formatCode>General</c:formatCode>
                <c:ptCount val="2"/>
                <c:pt idx="0">
                  <c:v>1831</c:v>
                </c:pt>
                <c:pt idx="1">
                  <c:v>300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122400</xdr:colOff>
      <xdr:row>4</xdr:row>
      <xdr:rowOff>152640</xdr:rowOff>
    </xdr:from>
    <xdr:to>
      <xdr:col>6</xdr:col>
      <xdr:colOff>4437000</xdr:colOff>
      <xdr:row>35</xdr:row>
      <xdr:rowOff>133560</xdr:rowOff>
    </xdr:to>
    <xdr:graphicFrame>
      <xdr:nvGraphicFramePr>
        <xdr:cNvPr id="0" name="Chart 3"/>
        <xdr:cNvGraphicFramePr/>
      </xdr:nvGraphicFramePr>
      <xdr:xfrm>
        <a:off x="5777640" y="1047960"/>
        <a:ext cx="4314600" cy="593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27000</xdr:colOff>
      <xdr:row>9</xdr:row>
      <xdr:rowOff>153000</xdr:rowOff>
    </xdr:from>
    <xdr:to>
      <xdr:col>5</xdr:col>
      <xdr:colOff>45720</xdr:colOff>
      <xdr:row>22</xdr:row>
      <xdr:rowOff>105120</xdr:rowOff>
    </xdr:to>
    <xdr:graphicFrame>
      <xdr:nvGraphicFramePr>
        <xdr:cNvPr id="1" name="Chart 4"/>
        <xdr:cNvGraphicFramePr/>
      </xdr:nvGraphicFramePr>
      <xdr:xfrm>
        <a:off x="901800" y="2791080"/>
        <a:ext cx="4500000" cy="205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27000</xdr:colOff>
      <xdr:row>23</xdr:row>
      <xdr:rowOff>10080</xdr:rowOff>
    </xdr:from>
    <xdr:to>
      <xdr:col>5</xdr:col>
      <xdr:colOff>45720</xdr:colOff>
      <xdr:row>35</xdr:row>
      <xdr:rowOff>124200</xdr:rowOff>
    </xdr:to>
    <xdr:graphicFrame>
      <xdr:nvGraphicFramePr>
        <xdr:cNvPr id="2" name="Chart 5"/>
        <xdr:cNvGraphicFramePr/>
      </xdr:nvGraphicFramePr>
      <xdr:xfrm>
        <a:off x="901800" y="4915440"/>
        <a:ext cx="4500000" cy="205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44709D"/>
    <pageSetUpPr fitToPage="true"/>
  </sheetPr>
  <dimension ref="C1:G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K10" activeCellId="0" sqref="K10"/>
    </sheetView>
  </sheetViews>
  <sheetFormatPr defaultRowHeight="12.75"/>
  <cols>
    <col collapsed="false" hidden="false" max="1" min="1" style="1" width="9.14285714285714"/>
    <col collapsed="false" hidden="false" max="2" min="2" style="1" width="1.70982142857143"/>
    <col collapsed="false" hidden="false" max="3" min="3" style="1" width="23.5669642857143"/>
    <col collapsed="false" hidden="false" max="5" min="4" style="1" width="16"/>
    <col collapsed="false" hidden="false" max="6" min="6" style="1" width="3.70982142857143"/>
    <col collapsed="false" hidden="false" max="7" min="7" style="1" width="66.2857142857143"/>
    <col collapsed="false" hidden="false" max="1025" min="8" style="1" width="9.14285714285714"/>
  </cols>
  <sheetData>
    <row r="1" customFormat="false" ht="12.75" hidden="false" customHeight="false" outlineLevel="0" collapsed="false">
      <c r="C1" s="0"/>
      <c r="D1" s="0"/>
      <c r="E1" s="0"/>
      <c r="F1" s="0"/>
      <c r="G1" s="0"/>
    </row>
    <row r="2" customFormat="false" ht="12.75" hidden="false" customHeight="false" outlineLevel="0" collapsed="false">
      <c r="C2" s="0"/>
      <c r="D2" s="0"/>
      <c r="E2" s="0"/>
      <c r="F2" s="0"/>
      <c r="G2" s="0"/>
    </row>
    <row r="3" customFormat="false" ht="27" hidden="false" customHeight="false" outlineLevel="0" collapsed="false">
      <c r="C3" s="2" t="s">
        <v>0</v>
      </c>
      <c r="D3" s="2"/>
      <c r="E3" s="2"/>
      <c r="F3" s="2"/>
      <c r="G3" s="2"/>
    </row>
    <row r="4" customFormat="false" ht="18" hidden="false" customHeight="false" outlineLevel="0" collapsed="false">
      <c r="C4" s="3" t="s">
        <v>1</v>
      </c>
      <c r="D4" s="3"/>
      <c r="E4" s="3"/>
    </row>
    <row r="5" customFormat="false" ht="12.75" hidden="false" customHeight="false" outlineLevel="0" collapsed="false">
      <c r="C5" s="0"/>
      <c r="D5" s="0"/>
      <c r="E5" s="0"/>
    </row>
    <row r="6" customFormat="false" ht="14.25" hidden="false" customHeight="false" outlineLevel="0" collapsed="false">
      <c r="C6" s="4" t="s">
        <v>2</v>
      </c>
      <c r="D6" s="4" t="s">
        <v>3</v>
      </c>
      <c r="E6" s="4" t="s">
        <v>4</v>
      </c>
    </row>
    <row r="7" customFormat="false" ht="36.75" hidden="false" customHeight="true" outlineLevel="0" collapsed="false">
      <c r="C7" s="5" t="s">
        <v>5</v>
      </c>
      <c r="D7" s="6" t="n">
        <f aca="false">INCOME!F5</f>
        <v>1936</v>
      </c>
      <c r="E7" s="6" t="n">
        <f aca="false">INCOME!G5</f>
        <v>1831</v>
      </c>
    </row>
    <row r="8" customFormat="false" ht="36.75" hidden="false" customHeight="true" outlineLevel="0" collapsed="false">
      <c r="C8" s="5" t="s">
        <v>6</v>
      </c>
      <c r="D8" s="6" t="n">
        <f aca="false">EXPENSES!G5</f>
        <v>850</v>
      </c>
      <c r="E8" s="6" t="n">
        <f aca="false">EXPENSES!H5</f>
        <v>300</v>
      </c>
    </row>
    <row r="9" customFormat="false" ht="36.75" hidden="false" customHeight="true" outlineLevel="0" collapsed="false">
      <c r="C9" s="5" t="s">
        <v>7</v>
      </c>
      <c r="D9" s="6" t="n">
        <f aca="false">D7-D8</f>
        <v>1086</v>
      </c>
      <c r="E9" s="6" t="n">
        <f aca="false">E7-E8</f>
        <v>1531</v>
      </c>
    </row>
  </sheetData>
  <printOptions headings="false" gridLines="false" gridLinesSet="true" horizontalCentered="false" verticalCentered="false"/>
  <pageMargins left="0.4" right="0.4" top="0.4" bottom="0.4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A23C33"/>
    <pageSetUpPr fitToPage="true"/>
  </sheetPr>
  <dimension ref="B2:H3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RowHeight="12.8"/>
  <cols>
    <col collapsed="false" hidden="false" max="1" min="1" style="7" width="1.70982142857143"/>
    <col collapsed="false" hidden="false" max="2" min="2" style="7" width="13.9776785714286"/>
    <col collapsed="false" hidden="false" max="3" min="3" style="7" width="9.72321428571429"/>
    <col collapsed="false" hidden="false" max="4" min="4" style="7" width="8.25892857142857"/>
    <col collapsed="false" hidden="false" max="5" min="5" style="7" width="2.70982142857143"/>
    <col collapsed="false" hidden="false" max="6" min="6" style="7" width="17.625"/>
    <col collapsed="false" hidden="false" max="7" min="7" style="7" width="12.7633928571429"/>
    <col collapsed="false" hidden="false" max="8" min="8" style="7" width="9.11160714285714"/>
    <col collapsed="false" hidden="false" max="1025" min="9" style="7" width="8.63839285714286"/>
  </cols>
  <sheetData>
    <row r="2" customFormat="false" ht="12.8" hidden="false" customHeight="false" outlineLevel="0" collapsed="false">
      <c r="B2" s="8" t="str">
        <f aca="false">DASHBOARD!C3</f>
        <v>Event Budget for [Event Name]</v>
      </c>
      <c r="C2" s="8"/>
      <c r="D2" s="8"/>
      <c r="E2" s="8"/>
      <c r="F2" s="8"/>
      <c r="G2" s="8"/>
      <c r="H2" s="8"/>
    </row>
    <row r="3" customFormat="false" ht="12.8" hidden="false" customHeight="false" outlineLevel="0" collapsed="false">
      <c r="B3" s="9" t="s">
        <v>8</v>
      </c>
      <c r="C3" s="9"/>
      <c r="D3" s="9"/>
      <c r="E3" s="9"/>
      <c r="F3" s="9"/>
      <c r="G3" s="9"/>
      <c r="H3" s="9"/>
    </row>
    <row r="4" customFormat="false" ht="12.8" hidden="false" customHeight="false" outlineLevel="0" collapsed="false">
      <c r="F4" s="10" t="s">
        <v>6</v>
      </c>
      <c r="G4" s="11" t="s">
        <v>3</v>
      </c>
      <c r="H4" s="11" t="s">
        <v>4</v>
      </c>
    </row>
    <row r="5" customFormat="false" ht="12.8" hidden="false" customHeight="false" outlineLevel="0" collapsed="false">
      <c r="G5" s="12" t="e">
        <f aca="false">SUBTOTAL(109,tblSite[estimated],tblRefreshments[estimated],tblPrograms[estimated],tblDecorations[estimated],tblPrizes[estimated],tblPublicity[estimated],tblMisc[estimated])</f>
        <v>#VALUE!</v>
      </c>
      <c r="H5" s="12" t="e">
        <f aca="false">SUBTOTAL(109,tblSite[actual],tblRefreshments[actual],tblPrograms[actual],tblDecorations[actual],tblPrizes[actual],tblPublicity[actual],tblMisc[actual])</f>
        <v>#VALUE!</v>
      </c>
    </row>
    <row r="7" customFormat="false" ht="12.8" hidden="false" customHeight="false" outlineLevel="0" collapsed="false">
      <c r="B7" s="13" t="s">
        <v>9</v>
      </c>
      <c r="C7" s="13" t="s">
        <v>3</v>
      </c>
      <c r="D7" s="13" t="s">
        <v>4</v>
      </c>
      <c r="F7" s="13" t="s">
        <v>10</v>
      </c>
      <c r="G7" s="13" t="s">
        <v>3</v>
      </c>
      <c r="H7" s="13" t="s">
        <v>4</v>
      </c>
    </row>
    <row r="8" customFormat="false" ht="12.8" hidden="false" customHeight="false" outlineLevel="0" collapsed="false">
      <c r="B8" s="13" t="s">
        <v>11</v>
      </c>
      <c r="C8" s="14" t="n">
        <v>500</v>
      </c>
      <c r="D8" s="14"/>
      <c r="F8" s="13" t="s">
        <v>12</v>
      </c>
      <c r="G8" s="14" t="n">
        <v>150</v>
      </c>
      <c r="H8" s="14"/>
    </row>
    <row r="9" customFormat="false" ht="12.8" hidden="false" customHeight="false" outlineLevel="0" collapsed="false">
      <c r="B9" s="13" t="s">
        <v>13</v>
      </c>
      <c r="C9" s="14"/>
      <c r="D9" s="14"/>
      <c r="F9" s="13" t="s">
        <v>14</v>
      </c>
      <c r="G9" s="14"/>
      <c r="H9" s="14"/>
    </row>
    <row r="10" customFormat="false" ht="12.8" hidden="false" customHeight="false" outlineLevel="0" collapsed="false">
      <c r="B10" s="13" t="s">
        <v>15</v>
      </c>
      <c r="C10" s="14"/>
      <c r="D10" s="14"/>
      <c r="F10" s="13" t="s">
        <v>16</v>
      </c>
      <c r="G10" s="14"/>
      <c r="H10" s="14"/>
    </row>
    <row r="11" customFormat="false" ht="12.8" hidden="false" customHeight="false" outlineLevel="0" collapsed="false">
      <c r="B11" s="13" t="s">
        <v>17</v>
      </c>
      <c r="C11" s="14"/>
      <c r="D11" s="14"/>
      <c r="F11" s="13" t="s">
        <v>18</v>
      </c>
      <c r="G11" s="14"/>
      <c r="H11" s="14"/>
    </row>
    <row r="12" customFormat="false" ht="12.8" hidden="false" customHeight="false" outlineLevel="0" collapsed="false">
      <c r="B12" s="13" t="s">
        <v>19</v>
      </c>
      <c r="C12" s="14" t="n">
        <f aca="false">SUBTOTAL(109,[estimated])</f>
        <v>500</v>
      </c>
      <c r="D12" s="14" t="n">
        <f aca="false">SUBTOTAL(109,[actual])</f>
        <v>0</v>
      </c>
      <c r="F12" s="13" t="s">
        <v>19</v>
      </c>
      <c r="G12" s="14" t="n">
        <f aca="false">SUBTOTAL(109,[estimated])</f>
        <v>150</v>
      </c>
      <c r="H12" s="14" t="n">
        <f aca="false">SUBTOTAL(109,[actual])</f>
        <v>0</v>
      </c>
    </row>
    <row r="13" customFormat="false" ht="12.8" hidden="false" customHeight="false" outlineLevel="0" collapsed="false">
      <c r="B13" s="15"/>
      <c r="C13" s="15"/>
      <c r="D13" s="15"/>
      <c r="F13" s="15"/>
      <c r="G13" s="15"/>
      <c r="H13" s="15"/>
    </row>
    <row r="15" customFormat="false" ht="12.8" hidden="false" customHeight="false" outlineLevel="0" collapsed="false">
      <c r="B15" s="13" t="s">
        <v>20</v>
      </c>
      <c r="C15" s="13" t="s">
        <v>3</v>
      </c>
      <c r="D15" s="13" t="s">
        <v>4</v>
      </c>
      <c r="F15" s="13" t="s">
        <v>21</v>
      </c>
      <c r="G15" s="13" t="s">
        <v>3</v>
      </c>
      <c r="H15" s="13" t="s">
        <v>4</v>
      </c>
    </row>
    <row r="16" customFormat="false" ht="12.8" hidden="false" customHeight="false" outlineLevel="0" collapsed="false">
      <c r="B16" s="13" t="s">
        <v>22</v>
      </c>
      <c r="C16" s="14" t="n">
        <v>200</v>
      </c>
      <c r="D16" s="14" t="n">
        <v>300</v>
      </c>
      <c r="F16" s="13" t="s">
        <v>23</v>
      </c>
      <c r="G16" s="14"/>
      <c r="H16" s="14"/>
    </row>
    <row r="17" customFormat="false" ht="12.8" hidden="false" customHeight="false" outlineLevel="0" collapsed="false">
      <c r="B17" s="13" t="s">
        <v>24</v>
      </c>
      <c r="C17" s="14"/>
      <c r="D17" s="14"/>
      <c r="F17" s="13" t="s">
        <v>25</v>
      </c>
      <c r="G17" s="14"/>
      <c r="H17" s="14"/>
    </row>
    <row r="18" customFormat="false" ht="12.8" hidden="false" customHeight="false" outlineLevel="0" collapsed="false">
      <c r="B18" s="13" t="s">
        <v>26</v>
      </c>
      <c r="C18" s="14"/>
      <c r="D18" s="14"/>
      <c r="F18" s="13" t="s">
        <v>27</v>
      </c>
      <c r="G18" s="14"/>
      <c r="H18" s="14"/>
    </row>
    <row r="19" customFormat="false" ht="12.8" hidden="false" customHeight="false" outlineLevel="0" collapsed="false">
      <c r="B19" s="13" t="s">
        <v>28</v>
      </c>
      <c r="C19" s="14"/>
      <c r="D19" s="14"/>
      <c r="F19" s="13" t="s">
        <v>29</v>
      </c>
      <c r="G19" s="14"/>
      <c r="H19" s="14"/>
    </row>
    <row r="20" customFormat="false" ht="12.8" hidden="false" customHeight="false" outlineLevel="0" collapsed="false">
      <c r="B20" s="13" t="s">
        <v>30</v>
      </c>
      <c r="C20" s="14"/>
      <c r="D20" s="14"/>
      <c r="F20" s="13" t="s">
        <v>31</v>
      </c>
      <c r="G20" s="14"/>
      <c r="H20" s="14"/>
    </row>
    <row r="21" customFormat="false" ht="12.8" hidden="false" customHeight="false" outlineLevel="0" collapsed="false">
      <c r="B21" s="13" t="s">
        <v>19</v>
      </c>
      <c r="C21" s="14" t="n">
        <f aca="false">SUBTOTAL(109,[estimated])</f>
        <v>200</v>
      </c>
      <c r="D21" s="14" t="n">
        <f aca="false">SUBTOTAL(109,[actual])</f>
        <v>300</v>
      </c>
      <c r="F21" s="13" t="s">
        <v>19</v>
      </c>
      <c r="G21" s="14" t="n">
        <f aca="false">SUBTOTAL(109,[estimated])</f>
        <v>0</v>
      </c>
      <c r="H21" s="14" t="n">
        <f aca="false">SUBTOTAL(109,[actual])</f>
        <v>0</v>
      </c>
    </row>
    <row r="22" customFormat="false" ht="12.8" hidden="false" customHeight="false" outlineLevel="0" collapsed="false">
      <c r="B22" s="15"/>
      <c r="C22" s="15"/>
      <c r="D22" s="15"/>
      <c r="F22" s="15"/>
      <c r="G22" s="15"/>
      <c r="H22" s="15"/>
    </row>
    <row r="24" customFormat="false" ht="12.8" hidden="false" customHeight="false" outlineLevel="0" collapsed="false">
      <c r="B24" s="13" t="s">
        <v>32</v>
      </c>
      <c r="C24" s="13" t="s">
        <v>3</v>
      </c>
      <c r="D24" s="13" t="s">
        <v>4</v>
      </c>
      <c r="F24" s="13" t="s">
        <v>33</v>
      </c>
      <c r="G24" s="13" t="s">
        <v>3</v>
      </c>
      <c r="H24" s="13" t="s">
        <v>4</v>
      </c>
    </row>
    <row r="25" customFormat="false" ht="12.8" hidden="false" customHeight="false" outlineLevel="0" collapsed="false">
      <c r="B25" s="13" t="s">
        <v>34</v>
      </c>
      <c r="C25" s="14"/>
      <c r="D25" s="14"/>
      <c r="F25" s="13" t="s">
        <v>35</v>
      </c>
      <c r="G25" s="14"/>
      <c r="H25" s="14"/>
    </row>
    <row r="26" customFormat="false" ht="12.8" hidden="false" customHeight="false" outlineLevel="0" collapsed="false">
      <c r="B26" s="13" t="s">
        <v>36</v>
      </c>
      <c r="C26" s="14"/>
      <c r="D26" s="14"/>
      <c r="F26" s="13" t="s">
        <v>37</v>
      </c>
      <c r="G26" s="14"/>
      <c r="H26" s="14"/>
    </row>
    <row r="27" customFormat="false" ht="12.8" hidden="false" customHeight="false" outlineLevel="0" collapsed="false">
      <c r="B27" s="13" t="s">
        <v>38</v>
      </c>
      <c r="C27" s="14"/>
      <c r="D27" s="14"/>
      <c r="F27" s="13" t="s">
        <v>19</v>
      </c>
      <c r="G27" s="14" t="n">
        <f aca="false">SUBTOTAL(109,[estimated])</f>
        <v>0</v>
      </c>
      <c r="H27" s="14" t="n">
        <f aca="false">SUBTOTAL(109,[actual])</f>
        <v>0</v>
      </c>
    </row>
    <row r="28" customFormat="false" ht="12.8" hidden="false" customHeight="false" outlineLevel="0" collapsed="false">
      <c r="B28" s="13" t="s">
        <v>19</v>
      </c>
      <c r="C28" s="14" t="n">
        <f aca="false">SUBTOTAL(109,[estimated])</f>
        <v>0</v>
      </c>
      <c r="D28" s="14" t="n">
        <f aca="false">SUBTOTAL(109,[actual])</f>
        <v>0</v>
      </c>
      <c r="F28" s="15"/>
      <c r="G28" s="15"/>
      <c r="H28" s="15"/>
    </row>
    <row r="29" customFormat="false" ht="12.8" hidden="false" customHeight="false" outlineLevel="0" collapsed="false">
      <c r="B29" s="15"/>
      <c r="C29" s="15"/>
      <c r="D29" s="15"/>
    </row>
    <row r="31" customFormat="false" ht="12.8" hidden="false" customHeight="false" outlineLevel="0" collapsed="false">
      <c r="B31" s="13" t="s">
        <v>39</v>
      </c>
      <c r="C31" s="13" t="s">
        <v>3</v>
      </c>
      <c r="D31" s="13" t="s">
        <v>4</v>
      </c>
    </row>
    <row r="32" customFormat="false" ht="12.8" hidden="false" customHeight="false" outlineLevel="0" collapsed="false">
      <c r="B32" s="13" t="s">
        <v>40</v>
      </c>
      <c r="C32" s="14"/>
      <c r="D32" s="14"/>
    </row>
    <row r="33" customFormat="false" ht="12.8" hidden="false" customHeight="false" outlineLevel="0" collapsed="false">
      <c r="B33" s="13" t="s">
        <v>41</v>
      </c>
      <c r="C33" s="14"/>
      <c r="D33" s="14"/>
    </row>
    <row r="34" customFormat="false" ht="12.8" hidden="false" customHeight="false" outlineLevel="0" collapsed="false">
      <c r="B34" s="13" t="s">
        <v>42</v>
      </c>
      <c r="C34" s="14"/>
      <c r="D34" s="14"/>
    </row>
    <row r="35" customFormat="false" ht="12.8" hidden="false" customHeight="false" outlineLevel="0" collapsed="false">
      <c r="B35" s="13" t="s">
        <v>43</v>
      </c>
      <c r="C35" s="14"/>
      <c r="D35" s="14"/>
    </row>
    <row r="36" customFormat="false" ht="12.8" hidden="false" customHeight="false" outlineLevel="0" collapsed="false">
      <c r="B36" s="13" t="s">
        <v>19</v>
      </c>
      <c r="C36" s="14" t="n">
        <f aca="false">SUBTOTAL(109,[estimated])</f>
        <v>0</v>
      </c>
      <c r="D36" s="14" t="n">
        <f aca="false">SUBTOTAL(109,[actual])</f>
        <v>0</v>
      </c>
    </row>
  </sheetData>
  <mergeCells count="6">
    <mergeCell ref="B13:D13"/>
    <mergeCell ref="F13:H13"/>
    <mergeCell ref="B22:D22"/>
    <mergeCell ref="F22:H22"/>
    <mergeCell ref="F28:H28"/>
    <mergeCell ref="B29:D29"/>
  </mergeCells>
  <printOptions headings="false" gridLines="false" gridLinesSet="true" horizontalCentered="false" verticalCentered="false"/>
  <pageMargins left="0.4" right="0.4" top="0.4" bottom="0.4" header="0.511805555555555" footer="0.3"/>
  <pageSetup paperSize="1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3C9770"/>
    <pageSetUpPr fitToPage="false"/>
  </sheetPr>
  <dimension ref="B1:G3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5"/>
  <cols>
    <col collapsed="false" hidden="false" max="1" min="1" style="0" width="1.70982142857143"/>
    <col collapsed="false" hidden="false" max="3" min="2" style="0" width="21"/>
    <col collapsed="false" hidden="false" max="4" min="4" style="16" width="17.8616071428571"/>
    <col collapsed="false" hidden="false" max="7" min="5" style="0" width="21"/>
    <col collapsed="false" hidden="false" max="1025" min="8" style="0" width="8.63839285714286"/>
  </cols>
  <sheetData>
    <row r="1" customFormat="false" ht="13.5" hidden="false" customHeight="false" outlineLevel="0" collapsed="false">
      <c r="D1" s="0"/>
    </row>
    <row r="2" customFormat="false" ht="27.75" hidden="false" customHeight="false" outlineLevel="0" collapsed="false">
      <c r="B2" s="17" t="str">
        <f aca="false">DASHBOARD!C3</f>
        <v>Event Budget for [Event Name]</v>
      </c>
      <c r="C2" s="17"/>
      <c r="D2" s="18"/>
      <c r="E2" s="17"/>
      <c r="F2" s="17"/>
      <c r="G2" s="17"/>
    </row>
    <row r="3" customFormat="false" ht="18" hidden="false" customHeight="false" outlineLevel="0" collapsed="false">
      <c r="B3" s="19" t="s">
        <v>44</v>
      </c>
      <c r="C3" s="19"/>
      <c r="D3" s="20"/>
      <c r="E3" s="19"/>
      <c r="F3" s="19"/>
      <c r="G3" s="19"/>
    </row>
    <row r="4" customFormat="false" ht="15.75" hidden="false" customHeight="false" outlineLevel="0" collapsed="false">
      <c r="D4" s="0"/>
      <c r="E4" s="21" t="s">
        <v>5</v>
      </c>
      <c r="F4" s="22" t="s">
        <v>3</v>
      </c>
      <c r="G4" s="22" t="s">
        <v>4</v>
      </c>
    </row>
    <row r="5" customFormat="false" ht="15.75" hidden="false" customHeight="false" outlineLevel="0" collapsed="false">
      <c r="D5" s="0"/>
      <c r="F5" s="23" t="e">
        <f aca="false">SUBTOTAL(109,tblAdmissions[[estimated ]],tblAds[[estimated ]],tblVendors[[estimated ]],tblItems[[estimated ]])</f>
        <v>#VALUE!</v>
      </c>
      <c r="G5" s="23" t="e">
        <f aca="false">SUBTOTAL(109,tblAdmissions[[actual ]],tblAds[[actual ]],tblVendors[[actual ]],tblItems[[actual ]])</f>
        <v>#VALUE!</v>
      </c>
    </row>
    <row r="6" customFormat="false" ht="15.75" hidden="false" customHeight="false" outlineLevel="0" collapsed="false">
      <c r="B6" s="24" t="s">
        <v>45</v>
      </c>
      <c r="D6" s="0"/>
    </row>
    <row r="7" customFormat="false" ht="13.5" hidden="false" customHeight="false" outlineLevel="0" collapsed="false">
      <c r="B7" s="25" t="s">
        <v>3</v>
      </c>
      <c r="C7" s="25" t="s">
        <v>4</v>
      </c>
      <c r="D7" s="26" t="s">
        <v>2</v>
      </c>
      <c r="E7" s="25" t="s">
        <v>46</v>
      </c>
      <c r="F7" s="25" t="s">
        <v>47</v>
      </c>
      <c r="G7" s="25" t="s">
        <v>48</v>
      </c>
    </row>
    <row r="8" customFormat="false" ht="13.5" hidden="false" customHeight="false" outlineLevel="0" collapsed="false">
      <c r="B8" s="27" t="n">
        <v>300</v>
      </c>
      <c r="C8" s="27" t="n">
        <v>278</v>
      </c>
      <c r="D8" s="28" t="s">
        <v>49</v>
      </c>
      <c r="E8" s="29" t="n">
        <v>5</v>
      </c>
      <c r="F8" s="30" t="e">
        <f aca="false">tblAdmissions[[#this row],[  ]]*tblAdmissions[[#this row],[estimated]]</f>
        <v>#VALUE!</v>
      </c>
      <c r="G8" s="30" t="e">
        <f aca="false">tblAdmissions[[#this row],[  ]]*tblAdmissions[[#this row],[actual]]</f>
        <v>#VALUE!</v>
      </c>
    </row>
    <row r="9" customFormat="false" ht="13.5" hidden="false" customHeight="false" outlineLevel="0" collapsed="false">
      <c r="B9" s="27" t="n">
        <v>197</v>
      </c>
      <c r="C9" s="27" t="n">
        <v>195</v>
      </c>
      <c r="D9" s="28" t="s">
        <v>50</v>
      </c>
      <c r="E9" s="29" t="n">
        <v>2</v>
      </c>
      <c r="F9" s="30" t="e">
        <f aca="false">tblAdmissions[[#this row],[  ]]*tblAdmissions[[#this row],[estimated]]</f>
        <v>#VALUE!</v>
      </c>
      <c r="G9" s="30" t="e">
        <f aca="false">tblAdmissions[[#this row],[  ]]*tblAdmissions[[#this row],[actual]]</f>
        <v>#VALUE!</v>
      </c>
    </row>
    <row r="10" customFormat="false" ht="13.5" hidden="false" customHeight="false" outlineLevel="0" collapsed="false">
      <c r="B10" s="27" t="n">
        <v>42</v>
      </c>
      <c r="C10" s="27" t="n">
        <v>51</v>
      </c>
      <c r="D10" s="28" t="s">
        <v>51</v>
      </c>
      <c r="E10" s="29" t="n">
        <v>1</v>
      </c>
      <c r="F10" s="30" t="e">
        <f aca="false">tblAdmissions[[#this row],[  ]]*tblAdmissions[[#this row],[estimated]]</f>
        <v>#VALUE!</v>
      </c>
      <c r="G10" s="30" t="e">
        <f aca="false">tblAdmissions[[#this row],[  ]]*tblAdmissions[[#this row],[actual]]</f>
        <v>#VALUE!</v>
      </c>
    </row>
    <row r="11" customFormat="false" ht="13.5" hidden="false" customHeight="false" outlineLevel="0" collapsed="false">
      <c r="B11" s="27" t="s">
        <v>19</v>
      </c>
      <c r="C11" s="27"/>
      <c r="D11" s="28"/>
      <c r="E11" s="29"/>
      <c r="F11" s="30" t="e">
        <f aca="false">SUBTOTAL(109,[[estimated ]])</f>
        <v>#VALUE!</v>
      </c>
      <c r="G11" s="30" t="e">
        <f aca="false">SUBTOTAL(109,[[actual ]])</f>
        <v>#VALUE!</v>
      </c>
    </row>
    <row r="13" customFormat="false" ht="15.75" hidden="false" customHeight="false" outlineLevel="0" collapsed="false">
      <c r="B13" s="24" t="s">
        <v>52</v>
      </c>
      <c r="D13" s="0"/>
    </row>
    <row r="14" customFormat="false" ht="13.5" hidden="false" customHeight="false" outlineLevel="0" collapsed="false">
      <c r="B14" s="25" t="s">
        <v>3</v>
      </c>
      <c r="C14" s="25" t="s">
        <v>4</v>
      </c>
      <c r="D14" s="26" t="s">
        <v>2</v>
      </c>
      <c r="E14" s="25" t="s">
        <v>46</v>
      </c>
      <c r="F14" s="25" t="s">
        <v>47</v>
      </c>
      <c r="G14" s="25" t="s">
        <v>48</v>
      </c>
    </row>
    <row r="15" customFormat="false" ht="13.5" hidden="false" customHeight="false" outlineLevel="0" collapsed="false">
      <c r="B15" s="27"/>
      <c r="C15" s="27"/>
      <c r="D15" s="28" t="s">
        <v>53</v>
      </c>
      <c r="E15" s="27"/>
      <c r="F15" s="30" t="e">
        <f aca="false">tblAds[[#this row],[  ]]*tblAds[[#this row],[estimated]]</f>
        <v>#VALUE!</v>
      </c>
      <c r="G15" s="30" t="e">
        <f aca="false">tblAds[[#this row],[  ]]*tblAds[[#this row],[actual]]</f>
        <v>#VALUE!</v>
      </c>
    </row>
    <row r="16" customFormat="false" ht="13.5" hidden="false" customHeight="false" outlineLevel="0" collapsed="false">
      <c r="B16" s="27"/>
      <c r="C16" s="27"/>
      <c r="D16" s="28" t="s">
        <v>54</v>
      </c>
      <c r="E16" s="27"/>
      <c r="F16" s="30" t="e">
        <f aca="false">tblAds[[#this row],[  ]]*tblAds[[#this row],[estimated]]</f>
        <v>#VALUE!</v>
      </c>
      <c r="G16" s="30" t="e">
        <f aca="false">tblAds[[#this row],[  ]]*tblAds[[#this row],[actual]]</f>
        <v>#VALUE!</v>
      </c>
    </row>
    <row r="17" customFormat="false" ht="13.5" hidden="false" customHeight="false" outlineLevel="0" collapsed="false">
      <c r="B17" s="27"/>
      <c r="C17" s="27"/>
      <c r="D17" s="28" t="s">
        <v>55</v>
      </c>
      <c r="E17" s="27"/>
      <c r="F17" s="30" t="e">
        <f aca="false">tblAds[[#this row],[  ]]*tblAds[[#this row],[estimated]]</f>
        <v>#VALUE!</v>
      </c>
      <c r="G17" s="30" t="e">
        <f aca="false">tblAds[[#this row],[  ]]*tblAds[[#this row],[actual]]</f>
        <v>#VALUE!</v>
      </c>
    </row>
    <row r="18" customFormat="false" ht="13.5" hidden="false" customHeight="false" outlineLevel="0" collapsed="false">
      <c r="B18" s="27" t="s">
        <v>19</v>
      </c>
      <c r="C18" s="27"/>
      <c r="D18" s="28"/>
      <c r="E18" s="27"/>
      <c r="F18" s="30" t="e">
        <f aca="false">SUBTOTAL(109,[[estimated ]])</f>
        <v>#VALUE!</v>
      </c>
      <c r="G18" s="30" t="e">
        <f aca="false">SUBTOTAL(109,[[actual ]])</f>
        <v>#VALUE!</v>
      </c>
    </row>
    <row r="20" customFormat="false" ht="15.75" hidden="false" customHeight="false" outlineLevel="0" collapsed="false">
      <c r="B20" s="24" t="s">
        <v>56</v>
      </c>
      <c r="D20" s="0"/>
    </row>
    <row r="21" customFormat="false" ht="13.5" hidden="false" customHeight="false" outlineLevel="0" collapsed="false">
      <c r="B21" s="25" t="s">
        <v>3</v>
      </c>
      <c r="C21" s="25" t="s">
        <v>4</v>
      </c>
      <c r="D21" s="26" t="s">
        <v>2</v>
      </c>
      <c r="E21" s="25" t="s">
        <v>46</v>
      </c>
      <c r="F21" s="25" t="s">
        <v>47</v>
      </c>
      <c r="G21" s="25" t="s">
        <v>48</v>
      </c>
    </row>
    <row r="22" customFormat="false" ht="13.5" hidden="false" customHeight="false" outlineLevel="0" collapsed="false">
      <c r="B22" s="27"/>
      <c r="C22" s="27"/>
      <c r="D22" s="28" t="s">
        <v>57</v>
      </c>
      <c r="E22" s="27"/>
      <c r="F22" s="30" t="e">
        <f aca="false">tblVendors[[#this row],[  ]]*tblVendors[[#this row],[estimated]]</f>
        <v>#VALUE!</v>
      </c>
      <c r="G22" s="30" t="e">
        <f aca="false">tblVendors[[#this row],[  ]]*tblVendors[[#this row],[actual]]</f>
        <v>#VALUE!</v>
      </c>
    </row>
    <row r="23" customFormat="false" ht="13.5" hidden="false" customHeight="false" outlineLevel="0" collapsed="false">
      <c r="B23" s="27"/>
      <c r="C23" s="27"/>
      <c r="D23" s="28" t="s">
        <v>58</v>
      </c>
      <c r="E23" s="27"/>
      <c r="F23" s="30" t="e">
        <f aca="false">tblVendors[[#this row],[  ]]*tblVendors[[#this row],[estimated]]</f>
        <v>#VALUE!</v>
      </c>
      <c r="G23" s="30" t="e">
        <f aca="false">tblVendors[[#this row],[  ]]*tblVendors[[#this row],[actual]]</f>
        <v>#VALUE!</v>
      </c>
    </row>
    <row r="24" customFormat="false" ht="13.5" hidden="false" customHeight="false" outlineLevel="0" collapsed="false">
      <c r="B24" s="27"/>
      <c r="C24" s="27"/>
      <c r="D24" s="28" t="s">
        <v>59</v>
      </c>
      <c r="E24" s="27"/>
      <c r="F24" s="30" t="e">
        <f aca="false">tblVendors[[#this row],[  ]]*tblVendors[[#this row],[estimated]]</f>
        <v>#VALUE!</v>
      </c>
      <c r="G24" s="30" t="e">
        <f aca="false">tblVendors[[#this row],[  ]]*tblVendors[[#this row],[actual]]</f>
        <v>#VALUE!</v>
      </c>
    </row>
    <row r="25" customFormat="false" ht="13.5" hidden="false" customHeight="false" outlineLevel="0" collapsed="false">
      <c r="B25" s="27" t="s">
        <v>19</v>
      </c>
      <c r="C25" s="27"/>
      <c r="D25" s="28"/>
      <c r="E25" s="27"/>
      <c r="F25" s="30" t="e">
        <f aca="false">SUBTOTAL(109,[[estimated ]])</f>
        <v>#VALUE!</v>
      </c>
      <c r="G25" s="30" t="e">
        <f aca="false">SUBTOTAL(109,[[actual ]])</f>
        <v>#VALUE!</v>
      </c>
    </row>
    <row r="27" customFormat="false" ht="15.75" hidden="false" customHeight="false" outlineLevel="0" collapsed="false">
      <c r="B27" s="24" t="s">
        <v>60</v>
      </c>
      <c r="D27" s="0"/>
    </row>
    <row r="28" customFormat="false" ht="13.5" hidden="false" customHeight="false" outlineLevel="0" collapsed="false">
      <c r="B28" s="25" t="s">
        <v>3</v>
      </c>
      <c r="C28" s="25" t="s">
        <v>4</v>
      </c>
      <c r="D28" s="26" t="s">
        <v>2</v>
      </c>
      <c r="E28" s="25" t="s">
        <v>46</v>
      </c>
      <c r="F28" s="25" t="s">
        <v>47</v>
      </c>
      <c r="G28" s="25" t="s">
        <v>48</v>
      </c>
    </row>
    <row r="29" customFormat="false" ht="13.5" hidden="false" customHeight="false" outlineLevel="0" collapsed="false">
      <c r="B29" s="27"/>
      <c r="C29" s="27"/>
      <c r="D29" s="28" t="s">
        <v>61</v>
      </c>
      <c r="E29" s="27"/>
      <c r="F29" s="30" t="e">
        <f aca="false">tblItems[[#this row],[  ]]*tblItems[[#this row],[estimated]]</f>
        <v>#VALUE!</v>
      </c>
      <c r="G29" s="30" t="e">
        <f aca="false">tblItems[[#this row],[  ]]*tblItems[[#this row],[actual]]</f>
        <v>#VALUE!</v>
      </c>
    </row>
    <row r="30" customFormat="false" ht="13.5" hidden="false" customHeight="false" outlineLevel="0" collapsed="false">
      <c r="B30" s="27"/>
      <c r="C30" s="27"/>
      <c r="D30" s="28" t="s">
        <v>61</v>
      </c>
      <c r="E30" s="27"/>
      <c r="F30" s="30" t="e">
        <f aca="false">tblItems[[#this row],[  ]]*tblItems[[#this row],[estimated]]</f>
        <v>#VALUE!</v>
      </c>
      <c r="G30" s="30" t="e">
        <f aca="false">tblItems[[#this row],[  ]]*tblItems[[#this row],[actual]]</f>
        <v>#VALUE!</v>
      </c>
    </row>
    <row r="31" customFormat="false" ht="13.5" hidden="false" customHeight="false" outlineLevel="0" collapsed="false">
      <c r="B31" s="27"/>
      <c r="C31" s="27"/>
      <c r="D31" s="28" t="s">
        <v>61</v>
      </c>
      <c r="E31" s="27"/>
      <c r="F31" s="30" t="e">
        <f aca="false">tblItems[[#this row],[  ]]*tblItems[[#this row],[estimated]]</f>
        <v>#VALUE!</v>
      </c>
      <c r="G31" s="30" t="e">
        <f aca="false">tblItems[[#this row],[  ]]*tblItems[[#this row],[actual]]</f>
        <v>#VALUE!</v>
      </c>
    </row>
    <row r="32" customFormat="false" ht="13.5" hidden="false" customHeight="false" outlineLevel="0" collapsed="false">
      <c r="B32" s="27"/>
      <c r="C32" s="27"/>
      <c r="D32" s="28" t="s">
        <v>61</v>
      </c>
      <c r="E32" s="27"/>
      <c r="F32" s="30" t="e">
        <f aca="false">tblItems[[#this row],[  ]]*tblItems[[#this row],[estimated]]</f>
        <v>#VALUE!</v>
      </c>
      <c r="G32" s="30" t="e">
        <f aca="false">tblItems[[#this row],[  ]]*tblItems[[#this row],[actual]]</f>
        <v>#VALUE!</v>
      </c>
    </row>
    <row r="33" customFormat="false" ht="13.5" hidden="false" customHeight="false" outlineLevel="0" collapsed="false">
      <c r="B33" s="27" t="s">
        <v>19</v>
      </c>
      <c r="C33" s="27"/>
      <c r="D33" s="28"/>
      <c r="E33" s="27"/>
      <c r="F33" s="30" t="e">
        <f aca="false">SUBTOTAL(109,[[estimated ]])</f>
        <v>#VALUE!</v>
      </c>
      <c r="G33" s="30" t="e">
        <f aca="false">SUBTOTAL(109,[[actual ]])</f>
        <v>#VALUE!</v>
      </c>
    </row>
  </sheetData>
  <printOptions headings="false" gridLines="false" gridLinesSet="true" horizontalCentered="false" verticalCentered="false"/>
  <pageMargins left="0.4" right="0.4" top="0.4" bottom="0.4" header="0.511805555555555" footer="0.3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BlueBerry Labs Pvt</dc:creator>
  <dc:language>en-IN</dc:language>
  <cp:lastModifiedBy>BlueBerry Labs Pvt</cp:lastModifiedBy>
  <dcterms:modified xsi:type="dcterms:W3CDTF">2015-09-22T13:12:22Z</dcterms:modified>
  <cp:revision>0</cp:revision>
</cp:coreProperties>
</file>